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12975" activeTab="0"/>
  </bookViews>
  <sheets>
    <sheet name="devis" sheetId="1" r:id="rId1"/>
  </sheets>
  <definedNames>
    <definedName name="_ftn1" localSheetId="0">'devis'!$B$19</definedName>
    <definedName name="_ftnref1" localSheetId="0">'devis'!#REF!</definedName>
  </definedNames>
  <calcPr fullCalcOnLoad="1"/>
</workbook>
</file>

<file path=xl/sharedStrings.xml><?xml version="1.0" encoding="utf-8"?>
<sst xmlns="http://schemas.openxmlformats.org/spreadsheetml/2006/main" count="33" uniqueCount="33">
  <si>
    <t>Désignation</t>
  </si>
  <si>
    <t>Total</t>
  </si>
  <si>
    <t>Total HT</t>
  </si>
  <si>
    <t xml:space="preserve">Quantité </t>
  </si>
  <si>
    <t xml:space="preserve">Offre valable 3 mois </t>
  </si>
  <si>
    <t>Total TTC, avec le port</t>
  </si>
  <si>
    <t>Sacoche cuir matelassée (fortement conseillée)</t>
  </si>
  <si>
    <t>Assurance Colissimo (500 €)</t>
  </si>
  <si>
    <t>Total Ouvrages HT</t>
  </si>
  <si>
    <t>TVA 5,5 %</t>
  </si>
  <si>
    <t>Rappel Total TVA</t>
  </si>
  <si>
    <t>Total Port HT</t>
  </si>
  <si>
    <t>Estimation des frais de port (Colissimo L ; pour autres format France ou  l'étranger nous demander)</t>
  </si>
  <si>
    <t>TVA 20 % sur le port</t>
  </si>
  <si>
    <t>TVA 20 %</t>
  </si>
  <si>
    <t>Le dessin et sa dynamique (Ed. Fabert)</t>
  </si>
  <si>
    <t>Papier Anoto-Seldage, par ramette de 500 feuilles</t>
  </si>
  <si>
    <t>Papier Anoto-Seldage, ramette de 100 feuilles</t>
  </si>
  <si>
    <t>LOGICIEL</t>
  </si>
  <si>
    <t>PAPIER</t>
  </si>
  <si>
    <t>Total Logiciel / Matériel HT</t>
  </si>
  <si>
    <r>
      <rPr>
        <b/>
        <sz val="10"/>
        <color indexed="8"/>
        <rFont val="Arial"/>
        <family val="2"/>
      </rPr>
      <t>Elian Research</t>
    </r>
    <r>
      <rPr>
        <sz val="10"/>
        <color indexed="8"/>
        <rFont val="Arial"/>
        <family val="2"/>
      </rPr>
      <t xml:space="preserve"> (données au format tableur)</t>
    </r>
  </si>
  <si>
    <r>
      <rPr>
        <b/>
        <sz val="10"/>
        <color indexed="8"/>
        <rFont val="Arial"/>
        <family val="2"/>
      </rPr>
      <t>Stylo Anoto DP201</t>
    </r>
    <r>
      <rPr>
        <sz val="10"/>
        <color indexed="8"/>
        <rFont val="Arial"/>
        <family val="2"/>
      </rPr>
      <t xml:space="preserve"> (tous Windows et Mac avec machine virtuelle Windows)</t>
    </r>
  </si>
  <si>
    <r>
      <rPr>
        <b/>
        <sz val="10"/>
        <color indexed="8"/>
        <rFont val="Arial"/>
        <family val="2"/>
      </rPr>
      <t>Stylo Anoto DP201</t>
    </r>
    <r>
      <rPr>
        <sz val="10"/>
        <color indexed="8"/>
        <rFont val="Arial"/>
        <family val="2"/>
      </rPr>
      <t>, par cinq</t>
    </r>
  </si>
  <si>
    <t>Livraison : env. deux semaines à réception du paiement ou de l'accord de l'Administration (hors vacances scolaires)</t>
  </si>
  <si>
    <t>Prix unitaire 
HT</t>
  </si>
  <si>
    <t>OUVRAGES</t>
  </si>
  <si>
    <r>
      <t xml:space="preserve">Manuel d'Interprétation de la FCR, Wallon &amp; Mesmin 
</t>
    </r>
    <r>
      <rPr>
        <i/>
        <sz val="10"/>
        <color indexed="55"/>
        <rFont val="Arial"/>
        <family val="2"/>
      </rPr>
      <t>prix spécial réservé aux acheteurs d'une licence Elian</t>
    </r>
  </si>
  <si>
    <r>
      <rPr>
        <b/>
        <sz val="10"/>
        <color indexed="8"/>
        <rFont val="Arial"/>
        <family val="2"/>
      </rPr>
      <t>Elian Expert</t>
    </r>
    <r>
      <rPr>
        <sz val="10"/>
        <color indexed="8"/>
        <rFont val="Arial"/>
        <family val="2"/>
      </rPr>
      <t xml:space="preserve"> (évaluation psychologique automatisée à partir des tracés + données au format tableur, professionnels autorisés*) (renouvellement annuel 75 €)</t>
    </r>
  </si>
  <si>
    <t>STYLO</t>
  </si>
  <si>
    <t>* La version "Expert" est réservée aux psychologues et aux médecins</t>
  </si>
  <si>
    <t>v1.6</t>
  </si>
  <si>
    <t>Bon de commande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</si>
</sst>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40C]d\ mmmm\ yyyy;@"/>
    <numFmt numFmtId="169" formatCode="#,##0.00\ &quot;€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55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0" tint="-0.24997000396251678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4C6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5" fillId="0" borderId="10" xfId="0" applyFont="1" applyBorder="1" applyAlignment="1">
      <alignment horizontal="center" vertical="center"/>
    </xf>
    <xf numFmtId="169" fontId="55" fillId="0" borderId="10" xfId="0" applyNumberFormat="1" applyFont="1" applyBorder="1" applyAlignment="1" applyProtection="1">
      <alignment horizontal="center" vertical="center"/>
      <protection locked="0"/>
    </xf>
    <xf numFmtId="169" fontId="55" fillId="0" borderId="10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169" fontId="55" fillId="34" borderId="10" xfId="0" applyNumberFormat="1" applyFont="1" applyFill="1" applyBorder="1" applyAlignment="1" applyProtection="1">
      <alignment horizontal="center" vertical="center"/>
      <protection locked="0"/>
    </xf>
    <xf numFmtId="169" fontId="55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169" fontId="6" fillId="0" borderId="1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53" fillId="35" borderId="0" xfId="0" applyFont="1" applyFill="1" applyAlignment="1">
      <alignment/>
    </xf>
    <xf numFmtId="0" fontId="5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5" fillId="34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36" borderId="13" xfId="0" applyFont="1" applyFill="1" applyBorder="1" applyAlignment="1">
      <alignment horizontal="center" vertical="center" textRotation="90" wrapText="1"/>
    </xf>
    <xf numFmtId="0" fontId="53" fillId="36" borderId="14" xfId="0" applyFont="1" applyFill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60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53" fillId="36" borderId="15" xfId="0" applyFont="1" applyFill="1" applyBorder="1" applyAlignment="1">
      <alignment horizontal="center" vertical="center" textRotation="90" wrapText="1"/>
    </xf>
    <xf numFmtId="0" fontId="53" fillId="36" borderId="16" xfId="0" applyFont="1" applyFill="1" applyBorder="1" applyAlignment="1">
      <alignment horizontal="center" vertical="center" textRotation="90" wrapText="1"/>
    </xf>
    <xf numFmtId="0" fontId="53" fillId="36" borderId="11" xfId="0" applyFont="1" applyFill="1" applyBorder="1" applyAlignment="1">
      <alignment horizontal="center" vertical="center" textRotation="90" wrapText="1"/>
    </xf>
    <xf numFmtId="0" fontId="53" fillId="36" borderId="16" xfId="0" applyFont="1" applyFill="1" applyBorder="1" applyAlignment="1">
      <alignment horizontal="center" vertical="center" textRotation="90"/>
    </xf>
    <xf numFmtId="0" fontId="53" fillId="36" borderId="11" xfId="0" applyFont="1" applyFill="1" applyBorder="1" applyAlignment="1">
      <alignment horizontal="center" vertical="center" textRotation="90"/>
    </xf>
    <xf numFmtId="0" fontId="53" fillId="36" borderId="12" xfId="0" applyFont="1" applyFill="1" applyBorder="1" applyAlignment="1">
      <alignment horizontal="center" vertical="center" textRotation="90"/>
    </xf>
    <xf numFmtId="0" fontId="53" fillId="36" borderId="13" xfId="0" applyFont="1" applyFill="1" applyBorder="1" applyAlignment="1">
      <alignment horizontal="center" vertical="center" textRotation="90"/>
    </xf>
    <xf numFmtId="0" fontId="53" fillId="36" borderId="14" xfId="0" applyFont="1" applyFill="1" applyBorder="1" applyAlignment="1">
      <alignment horizontal="center" vertical="center" textRotation="9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3286125</xdr:colOff>
      <xdr:row>8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14300" y="104775"/>
          <a:ext cx="3381375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nom de votre société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adresse
code postal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Siret
N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TVA intracom.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Téléphone fixe / Mobile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</a:p>
      </xdr:txBody>
    </xdr:sp>
    <xdr:clientData/>
  </xdr:twoCellAnchor>
  <xdr:twoCellAnchor>
    <xdr:from>
      <xdr:col>1</xdr:col>
      <xdr:colOff>3067050</xdr:colOff>
      <xdr:row>5</xdr:row>
      <xdr:rowOff>123825</xdr:rowOff>
    </xdr:from>
    <xdr:to>
      <xdr:col>4</xdr:col>
      <xdr:colOff>523875</xdr:colOff>
      <xdr:row>11</xdr:row>
      <xdr:rowOff>85725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3276600" y="1047750"/>
          <a:ext cx="241935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Monsieur le Gérant
Seldage SARL
23, allée des petites garennes
91190 GIF SUR YVETTE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3.140625" style="1" customWidth="1"/>
    <col min="2" max="2" width="52.140625" style="1" customWidth="1"/>
    <col min="3" max="3" width="13.57421875" style="1" customWidth="1"/>
    <col min="4" max="4" width="8.7109375" style="1" customWidth="1"/>
    <col min="5" max="5" width="14.421875" style="1" customWidth="1"/>
    <col min="6" max="6" width="21.140625" style="1" customWidth="1"/>
    <col min="7" max="16384" width="11.421875" style="1" customWidth="1"/>
  </cols>
  <sheetData>
    <row r="2" spans="4:5" ht="15">
      <c r="D2" s="39">
        <f>TODAY()</f>
        <v>42627</v>
      </c>
      <c r="E2" s="39"/>
    </row>
    <row r="3" ht="14.25">
      <c r="E3" s="28" t="s">
        <v>31</v>
      </c>
    </row>
    <row r="13" ht="26.25">
      <c r="A13" s="2" t="s">
        <v>32</v>
      </c>
    </row>
    <row r="14" ht="12.75" customHeight="1">
      <c r="B14" s="2"/>
    </row>
    <row r="15" ht="14.25">
      <c r="A15" s="27"/>
    </row>
    <row r="16" spans="2:5" ht="30" customHeight="1">
      <c r="B16" s="3" t="s">
        <v>0</v>
      </c>
      <c r="C16" s="4" t="s">
        <v>25</v>
      </c>
      <c r="D16" s="4" t="s">
        <v>3</v>
      </c>
      <c r="E16" s="3" t="s">
        <v>1</v>
      </c>
    </row>
    <row r="17" spans="1:5" s="6" customFormat="1" ht="39.75" customHeight="1">
      <c r="A17" s="42" t="s">
        <v>18</v>
      </c>
      <c r="B17" s="29" t="s">
        <v>21</v>
      </c>
      <c r="C17" s="8">
        <v>150</v>
      </c>
      <c r="D17" s="5">
        <v>0</v>
      </c>
      <c r="E17" s="9">
        <f>D17*C17</f>
        <v>0</v>
      </c>
    </row>
    <row r="18" spans="1:5" ht="52.5" customHeight="1">
      <c r="A18" s="43"/>
      <c r="B18" s="30" t="s">
        <v>28</v>
      </c>
      <c r="C18" s="8">
        <v>250</v>
      </c>
      <c r="D18" s="5">
        <v>0</v>
      </c>
      <c r="E18" s="9">
        <f>D18*C18</f>
        <v>0</v>
      </c>
    </row>
    <row r="19" spans="1:5" ht="6.75" customHeight="1">
      <c r="A19" s="44"/>
      <c r="B19" s="10"/>
      <c r="C19" s="11"/>
      <c r="D19" s="11"/>
      <c r="E19" s="12"/>
    </row>
    <row r="20" spans="1:5" ht="34.5" customHeight="1">
      <c r="A20" s="45" t="s">
        <v>29</v>
      </c>
      <c r="B20" s="5" t="s">
        <v>22</v>
      </c>
      <c r="C20" s="8">
        <v>200</v>
      </c>
      <c r="D20" s="5">
        <v>0</v>
      </c>
      <c r="E20" s="9">
        <f>D20*C20</f>
        <v>0</v>
      </c>
    </row>
    <row r="21" spans="1:5" ht="34.5" customHeight="1">
      <c r="A21" s="45"/>
      <c r="B21" s="5" t="s">
        <v>23</v>
      </c>
      <c r="C21" s="8">
        <v>800</v>
      </c>
      <c r="D21" s="5">
        <v>0</v>
      </c>
      <c r="E21" s="9">
        <f>D21*C21</f>
        <v>0</v>
      </c>
    </row>
    <row r="22" spans="1:5" ht="30.75" customHeight="1">
      <c r="A22" s="45"/>
      <c r="B22" s="5" t="s">
        <v>6</v>
      </c>
      <c r="C22" s="8">
        <v>5</v>
      </c>
      <c r="D22" s="5">
        <v>0</v>
      </c>
      <c r="E22" s="9">
        <f>D22*C22</f>
        <v>0</v>
      </c>
    </row>
    <row r="23" spans="1:5" ht="7.5" customHeight="1">
      <c r="A23" s="46"/>
      <c r="B23" s="10"/>
      <c r="C23" s="11"/>
      <c r="D23" s="11"/>
      <c r="E23" s="12"/>
    </row>
    <row r="24" spans="1:5" ht="24" customHeight="1">
      <c r="A24" s="47" t="s">
        <v>19</v>
      </c>
      <c r="B24" s="5" t="s">
        <v>17</v>
      </c>
      <c r="C24" s="8">
        <v>50</v>
      </c>
      <c r="D24" s="5">
        <v>0</v>
      </c>
      <c r="E24" s="9">
        <f>D24*C24</f>
        <v>0</v>
      </c>
    </row>
    <row r="25" spans="1:5" ht="28.5" customHeight="1">
      <c r="A25" s="48"/>
      <c r="B25" s="5" t="s">
        <v>16</v>
      </c>
      <c r="C25" s="8">
        <v>200</v>
      </c>
      <c r="D25" s="5">
        <v>0</v>
      </c>
      <c r="E25" s="9">
        <f>D25*C25</f>
        <v>0</v>
      </c>
    </row>
    <row r="26" spans="1:5" ht="7.5" customHeight="1">
      <c r="A26" s="49"/>
      <c r="B26" s="10"/>
      <c r="C26" s="11"/>
      <c r="D26" s="11"/>
      <c r="E26" s="12"/>
    </row>
    <row r="27" spans="1:5" ht="25.5" customHeight="1">
      <c r="A27" s="37"/>
      <c r="B27" s="13" t="s">
        <v>20</v>
      </c>
      <c r="C27" s="14"/>
      <c r="D27" s="5">
        <v>0</v>
      </c>
      <c r="E27" s="15">
        <f>SUM(E17:E25)</f>
        <v>0</v>
      </c>
    </row>
    <row r="28" spans="1:5" ht="24.75" customHeight="1">
      <c r="A28" s="38"/>
      <c r="B28" s="13" t="s">
        <v>14</v>
      </c>
      <c r="C28" s="14"/>
      <c r="D28" s="5">
        <v>0</v>
      </c>
      <c r="E28" s="15">
        <f>E27*0.2</f>
        <v>0</v>
      </c>
    </row>
    <row r="29" spans="1:5" ht="6" customHeight="1">
      <c r="A29" s="31"/>
      <c r="B29" s="32"/>
      <c r="C29" s="11"/>
      <c r="D29" s="11"/>
      <c r="E29" s="12"/>
    </row>
    <row r="30" spans="1:5" ht="24.75" customHeight="1">
      <c r="A30" s="35" t="s">
        <v>26</v>
      </c>
      <c r="B30" s="5" t="s">
        <v>15</v>
      </c>
      <c r="C30" s="8">
        <v>21</v>
      </c>
      <c r="D30" s="5">
        <v>0</v>
      </c>
      <c r="E30" s="9">
        <f>D30*C30</f>
        <v>0</v>
      </c>
    </row>
    <row r="31" spans="1:5" ht="24.75" customHeight="1">
      <c r="A31" s="35"/>
      <c r="B31" s="5" t="s">
        <v>27</v>
      </c>
      <c r="C31" s="9">
        <f>98*0.8</f>
        <v>78.4</v>
      </c>
      <c r="D31" s="5">
        <v>0</v>
      </c>
      <c r="E31" s="9">
        <f>D31*C31</f>
        <v>0</v>
      </c>
    </row>
    <row r="32" spans="1:5" ht="24" customHeight="1">
      <c r="A32" s="35"/>
      <c r="B32" s="13" t="s">
        <v>8</v>
      </c>
      <c r="C32" s="16"/>
      <c r="D32" s="5">
        <v>0</v>
      </c>
      <c r="E32" s="9">
        <f>E30+E31</f>
        <v>0</v>
      </c>
    </row>
    <row r="33" spans="1:5" ht="24.75" customHeight="1">
      <c r="A33" s="35"/>
      <c r="B33" s="13" t="s">
        <v>9</v>
      </c>
      <c r="C33" s="16"/>
      <c r="D33" s="5">
        <v>0</v>
      </c>
      <c r="E33" s="9">
        <f>E32*0.055</f>
        <v>0</v>
      </c>
    </row>
    <row r="34" spans="1:5" ht="6" customHeight="1">
      <c r="A34" s="36"/>
      <c r="B34" s="10"/>
      <c r="C34" s="11"/>
      <c r="D34" s="11"/>
      <c r="E34" s="12"/>
    </row>
    <row r="35" spans="1:5" ht="39.75" customHeight="1">
      <c r="A35" s="33"/>
      <c r="B35" s="17" t="s">
        <v>12</v>
      </c>
      <c r="C35" s="9">
        <v>10.58</v>
      </c>
      <c r="D35" s="5">
        <v>0</v>
      </c>
      <c r="E35" s="9">
        <f>C35*D35</f>
        <v>0</v>
      </c>
    </row>
    <row r="36" spans="1:5" ht="31.5" customHeight="1">
      <c r="A36" s="34"/>
      <c r="B36" s="18" t="s">
        <v>7</v>
      </c>
      <c r="C36" s="9">
        <v>2.55</v>
      </c>
      <c r="D36" s="5">
        <v>0</v>
      </c>
      <c r="E36" s="9">
        <f>D36*C36</f>
        <v>0</v>
      </c>
    </row>
    <row r="37" spans="1:5" ht="24.75" customHeight="1">
      <c r="A37" s="34"/>
      <c r="B37" s="18" t="s">
        <v>11</v>
      </c>
      <c r="C37" s="9"/>
      <c r="D37" s="5">
        <v>0</v>
      </c>
      <c r="E37" s="9">
        <f>E36+E35</f>
        <v>0</v>
      </c>
    </row>
    <row r="38" spans="1:5" ht="24.75" customHeight="1">
      <c r="A38" s="34"/>
      <c r="B38" s="18" t="s">
        <v>13</v>
      </c>
      <c r="C38" s="16"/>
      <c r="D38" s="5">
        <v>0</v>
      </c>
      <c r="E38" s="9">
        <f>E37*0.2</f>
        <v>0</v>
      </c>
    </row>
    <row r="39" spans="1:5" ht="7.5" customHeight="1">
      <c r="A39" s="34"/>
      <c r="B39" s="10"/>
      <c r="C39" s="11"/>
      <c r="D39" s="19"/>
      <c r="E39" s="12"/>
    </row>
    <row r="40" spans="1:5" ht="24.75" customHeight="1">
      <c r="A40" s="34"/>
      <c r="B40" s="13" t="s">
        <v>2</v>
      </c>
      <c r="C40" s="13"/>
      <c r="D40" s="7"/>
      <c r="E40" s="15">
        <f>E37+E32+E27</f>
        <v>0</v>
      </c>
    </row>
    <row r="41" spans="1:5" ht="24.75" customHeight="1">
      <c r="A41" s="34"/>
      <c r="B41" s="13" t="s">
        <v>10</v>
      </c>
      <c r="C41" s="13"/>
      <c r="D41" s="7"/>
      <c r="E41" s="15">
        <f>E28+E33+E38</f>
        <v>0</v>
      </c>
    </row>
    <row r="42" spans="1:5" ht="24.75" customHeight="1">
      <c r="A42" s="34"/>
      <c r="B42" s="20" t="s">
        <v>5</v>
      </c>
      <c r="C42" s="21"/>
      <c r="D42" s="7"/>
      <c r="E42" s="22">
        <f>E40+E41</f>
        <v>0</v>
      </c>
    </row>
    <row r="43" spans="2:5" ht="24.75" customHeight="1">
      <c r="B43" s="23"/>
      <c r="C43" s="24"/>
      <c r="D43" s="25"/>
      <c r="E43" s="26"/>
    </row>
    <row r="44" spans="2:5" ht="14.25">
      <c r="B44" s="41" t="s">
        <v>30</v>
      </c>
      <c r="C44" s="41"/>
      <c r="D44" s="41"/>
      <c r="E44" s="41"/>
    </row>
    <row r="45" spans="2:5" ht="27.75" customHeight="1">
      <c r="B45" s="40" t="s">
        <v>24</v>
      </c>
      <c r="C45" s="40"/>
      <c r="D45" s="40"/>
      <c r="E45" s="40"/>
    </row>
    <row r="46" spans="2:5" ht="14.25">
      <c r="B46" s="40" t="s">
        <v>4</v>
      </c>
      <c r="C46" s="40"/>
      <c r="D46" s="40"/>
      <c r="E46" s="40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</sheetData>
  <sheetProtection/>
  <mergeCells count="10">
    <mergeCell ref="A35:A42"/>
    <mergeCell ref="A30:A34"/>
    <mergeCell ref="A27:A28"/>
    <mergeCell ref="D2:E2"/>
    <mergeCell ref="B45:E45"/>
    <mergeCell ref="B46:E46"/>
    <mergeCell ref="B44:E44"/>
    <mergeCell ref="A17:A19"/>
    <mergeCell ref="A20:A23"/>
    <mergeCell ref="A24:A2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desDevisGratuits.com</dc:creator>
  <cp:keywords/>
  <dc:description/>
  <cp:lastModifiedBy>Matthieu</cp:lastModifiedBy>
  <cp:lastPrinted>2016-09-14T07:22:57Z</cp:lastPrinted>
  <dcterms:created xsi:type="dcterms:W3CDTF">2009-05-15T14:33:35Z</dcterms:created>
  <dcterms:modified xsi:type="dcterms:W3CDTF">2016-09-14T07:26:54Z</dcterms:modified>
  <cp:category/>
  <cp:version/>
  <cp:contentType/>
  <cp:contentStatus/>
</cp:coreProperties>
</file>